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ydia\Downloads\"/>
    </mc:Choice>
  </mc:AlternateContent>
  <xr:revisionPtr revIDLastSave="0" documentId="13_ncr:1_{46A518D3-189E-467D-9658-3483C9620D2D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Excel mèrits" sheetId="4" r:id="rId1"/>
  </sheets>
  <definedNames>
    <definedName name="_xlnm.Print_Area" localSheetId="0">'Excel mèrits'!$A$1:$I$142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8" i="4" l="1"/>
  <c r="I129" i="4" s="1"/>
  <c r="F139" i="4" s="1"/>
  <c r="F140" i="4" s="1"/>
  <c r="I118" i="4"/>
  <c r="I119" i="4" s="1"/>
  <c r="F137" i="4" s="1"/>
  <c r="F138" i="4" s="1"/>
  <c r="I111" i="4"/>
  <c r="I113" i="4" s="1"/>
  <c r="F135" i="4" s="1"/>
  <c r="F136" i="4" s="1"/>
  <c r="I101" i="4"/>
  <c r="I102" i="4" s="1"/>
  <c r="F133" i="4" s="1"/>
  <c r="F134" i="4" s="1"/>
  <c r="A82" i="4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74" i="4" s="1"/>
  <c r="I76" i="4" s="1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52" i="4" l="1"/>
  <c r="I54" i="4" s="1"/>
  <c r="I30" i="4"/>
  <c r="I32" i="4" s="1"/>
  <c r="F131" i="4" s="1"/>
  <c r="F132" i="4" s="1"/>
  <c r="F142" i="4" s="1"/>
</calcChain>
</file>

<file path=xl/sharedStrings.xml><?xml version="1.0" encoding="utf-8"?>
<sst xmlns="http://schemas.openxmlformats.org/spreadsheetml/2006/main" count="117" uniqueCount="69">
  <si>
    <t>RELACIÓ DELS DOCUMENTS ACREDITATIUS DELS MÈRITS AL·LEGATS</t>
  </si>
  <si>
    <t xml:space="preserve">COGNOMS I NOM </t>
  </si>
  <si>
    <t>DNI</t>
  </si>
  <si>
    <t>PROCÉS SELECTIU: 4 PLACES AGENT POLICIA LOCAL - (Exp. 349/2021)</t>
  </si>
  <si>
    <t>#</t>
  </si>
  <si>
    <t>Nom social de l'Empresa</t>
  </si>
  <si>
    <t>Categoria</t>
  </si>
  <si>
    <t>Inici</t>
  </si>
  <si>
    <t>Fi</t>
  </si>
  <si>
    <t>% Jornada. Indicar %</t>
  </si>
  <si>
    <t>Dies</t>
  </si>
  <si>
    <t>Punts</t>
  </si>
  <si>
    <t>T. Valoració:</t>
  </si>
  <si>
    <t>SUMA</t>
  </si>
  <si>
    <t>Valoració segons màxims</t>
  </si>
  <si>
    <t>VALORACIÓ FINAL:</t>
  </si>
  <si>
    <t>TOTAL</t>
  </si>
  <si>
    <t>% Jornada</t>
  </si>
  <si>
    <t>Titulació</t>
  </si>
  <si>
    <t>Tipus</t>
  </si>
  <si>
    <t>SUMA TOTALS</t>
  </si>
  <si>
    <t>Hores</t>
  </si>
  <si>
    <t xml:space="preserve">D. </t>
  </si>
  <si>
    <t>CÀLCUL TOTAL EXPERIENCIA PROFESSIONAL</t>
  </si>
  <si>
    <t>OCULTAR</t>
  </si>
  <si>
    <t>PUNTUACIÓ MÀXIMA EXPERIÈNCIA PROFESSIONAL</t>
  </si>
  <si>
    <t>CÀLCUL TOTAL TITULACIONS ACADÈMIQUES</t>
  </si>
  <si>
    <t>PUNTUACIÓ MÀXIMA TITULACIONS ACADÈMIQUES</t>
  </si>
  <si>
    <t>CÀLCUL TOTAL FORMACIÓ PROFESSIONAL</t>
  </si>
  <si>
    <t>PUNTUACIÓ MÀXIMA FORMACIÓ PROFESSIONAL</t>
  </si>
  <si>
    <t>CÀLCUL TOTAL CERTIFICAT SUPERIOR NIVELL INTERMEDI CATALÀ (B2)</t>
  </si>
  <si>
    <t>PUNTUACIÓ MÀXIMA CERTIFICAT SUPERIOR NIVELL INTERMEDI CATALÀ (B2)</t>
  </si>
  <si>
    <t>PUNTUACIÓ TOTAL FASE VALORACIÓ MÈRITS</t>
  </si>
  <si>
    <t>BASE 9.1.2  FASE SEGONA -CONCURS</t>
  </si>
  <si>
    <t>A) EXPERIÈNCIA PROFESSIONAL: FINS A UN MÀXIM DE 4 PUNTS</t>
  </si>
  <si>
    <t xml:space="preserve"> </t>
  </si>
  <si>
    <t>Nom social de l'empresa</t>
  </si>
  <si>
    <t>Categoria professional</t>
  </si>
  <si>
    <t>Data inici</t>
  </si>
  <si>
    <t>Data fi</t>
  </si>
  <si>
    <t xml:space="preserve">B1. </t>
  </si>
  <si>
    <t>Barem</t>
  </si>
  <si>
    <t>Cursos organitzats o homologats per l'ISPC amb certificat d'aprofitament o altres cursos relacionats; ACTIC; Idiomes</t>
  </si>
  <si>
    <t>Llista</t>
  </si>
  <si>
    <t>Certificat nivell de suficiència llengua catalana C1</t>
  </si>
  <si>
    <t>Certificat nivell superior de llengua catalana C2</t>
  </si>
  <si>
    <t>Pròpies dels cossos de policia local o de la resta de forces i cossos de seguretat rellevants</t>
  </si>
  <si>
    <t>E.</t>
  </si>
  <si>
    <t>Medalla</t>
  </si>
  <si>
    <t>Felicitació individual</t>
  </si>
  <si>
    <t>Felicitació col·lectiva</t>
  </si>
  <si>
    <t>VALOR PER MES TREBALLAT:</t>
  </si>
  <si>
    <t>Batxiller, FPII</t>
  </si>
  <si>
    <t>Enginyer, Grau, diplomatura</t>
  </si>
  <si>
    <t>Doctor, Llicenciat, Enginyer</t>
  </si>
  <si>
    <t xml:space="preserve">C. </t>
  </si>
  <si>
    <t>B.</t>
  </si>
  <si>
    <t xml:space="preserve">A.1. </t>
  </si>
  <si>
    <t>Experiència professional com a agent de policia local:</t>
  </si>
  <si>
    <t xml:space="preserve">A.3. </t>
  </si>
  <si>
    <t>Experiència professional adquirida en l'exercici de funcions vigilant i/o agent de mobilitat:</t>
  </si>
  <si>
    <t xml:space="preserve">A.2. </t>
  </si>
  <si>
    <t>Experiència professional com agent d'altres cossos policials:</t>
  </si>
  <si>
    <t>Recompenses i distincions (Fins a un màxim de 0,50 punts)</t>
  </si>
  <si>
    <t>Certificats superiors al nivell intermedi de llengua catalana B2 (Fins a un màxim de 0,50 punts)</t>
  </si>
  <si>
    <t xml:space="preserve"> Formació professional (Fins màxim 3 punts):</t>
  </si>
  <si>
    <t>Per titulació acadèmica superior a l'exigida a la convocatòria  rellevant per al lloc de treball (màxim 1 punt):</t>
  </si>
  <si>
    <t>CÀLCUL TOTAL RECOMPENSES I DISTINCIONS</t>
  </si>
  <si>
    <t>PUNTUACIÓ MÀXIMA RECOMPENSES I DISTINCIONS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</si>
</sst>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23">
    <xf numFmtId="0" fontId="0" fillId="0" borderId="0" xfId="0"/>
    <xf numFmtId="0" fontId="10" fillId="0" borderId="14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hidden="1"/>
    </xf>
    <xf numFmtId="0" fontId="4" fillId="2" borderId="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2" fontId="11" fillId="2" borderId="1" xfId="1" applyNumberFormat="1" applyFont="1" applyFill="1" applyBorder="1" applyAlignment="1" applyProtection="1">
      <alignment horizontal="center" vertical="center"/>
      <protection locked="0"/>
    </xf>
    <xf numFmtId="2" fontId="11" fillId="2" borderId="1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2" borderId="5" xfId="1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10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 applyProtection="1">
      <alignment vertical="center"/>
      <protection locked="0"/>
    </xf>
    <xf numFmtId="14" fontId="7" fillId="0" borderId="1" xfId="0" applyNumberFormat="1" applyFont="1" applyBorder="1" applyAlignment="1" applyProtection="1">
      <alignment vertical="center"/>
      <protection locked="0"/>
    </xf>
    <xf numFmtId="9" fontId="7" fillId="0" borderId="1" xfId="0" applyNumberFormat="1" applyFont="1" applyBorder="1" applyAlignment="1" applyProtection="1">
      <alignment vertical="center"/>
      <protection locked="0" hidden="1"/>
    </xf>
    <xf numFmtId="3" fontId="7" fillId="2" borderId="1" xfId="1" applyNumberFormat="1" applyFont="1" applyFill="1" applyBorder="1" applyAlignment="1" applyProtection="1">
      <alignment vertical="center"/>
      <protection locked="0" hidden="1"/>
    </xf>
    <xf numFmtId="2" fontId="7" fillId="2" borderId="1" xfId="1" applyNumberFormat="1" applyFont="1" applyFill="1" applyBorder="1" applyAlignment="1" applyProtection="1">
      <alignment vertical="center"/>
      <protection hidden="1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8" xfId="1" applyFont="1" applyFill="1" applyBorder="1" applyAlignment="1">
      <alignment vertical="center"/>
    </xf>
    <xf numFmtId="0" fontId="7" fillId="2" borderId="8" xfId="1" applyFont="1" applyFill="1" applyBorder="1" applyAlignment="1" applyProtection="1">
      <alignment vertical="center"/>
      <protection locked="0"/>
    </xf>
    <xf numFmtId="0" fontId="7" fillId="2" borderId="2" xfId="1" applyFont="1" applyFill="1" applyBorder="1" applyAlignment="1" applyProtection="1">
      <alignment vertical="center"/>
      <protection locked="0"/>
    </xf>
    <xf numFmtId="0" fontId="7" fillId="2" borderId="2" xfId="1" applyFont="1" applyFill="1" applyBorder="1" applyAlignment="1" applyProtection="1">
      <alignment vertical="center"/>
      <protection locked="0" hidden="1"/>
    </xf>
    <xf numFmtId="3" fontId="7" fillId="2" borderId="2" xfId="1" applyNumberFormat="1" applyFont="1" applyFill="1" applyBorder="1" applyAlignment="1" applyProtection="1">
      <alignment vertical="center"/>
      <protection locked="0" hidden="1"/>
    </xf>
    <xf numFmtId="2" fontId="7" fillId="2" borderId="2" xfId="1" applyNumberFormat="1" applyFont="1" applyFill="1" applyBorder="1" applyAlignment="1" applyProtection="1">
      <alignment vertical="center"/>
      <protection hidden="1"/>
    </xf>
    <xf numFmtId="0" fontId="7" fillId="0" borderId="7" xfId="1" applyFont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7" fillId="2" borderId="1" xfId="1" applyFont="1" applyFill="1" applyBorder="1" applyAlignment="1">
      <alignment vertical="center"/>
    </xf>
    <xf numFmtId="0" fontId="7" fillId="2" borderId="1" xfId="1" applyFont="1" applyFill="1" applyBorder="1" applyAlignment="1" applyProtection="1">
      <alignment vertical="center"/>
      <protection hidden="1"/>
    </xf>
    <xf numFmtId="0" fontId="4" fillId="2" borderId="7" xfId="1" applyFont="1" applyFill="1" applyBorder="1" applyAlignment="1">
      <alignment vertical="center"/>
    </xf>
    <xf numFmtId="0" fontId="4" fillId="2" borderId="9" xfId="1" applyFont="1" applyFill="1" applyBorder="1" applyAlignment="1">
      <alignment vertical="center"/>
    </xf>
    <xf numFmtId="0" fontId="4" fillId="2" borderId="2" xfId="1" applyFont="1" applyFill="1" applyBorder="1" applyAlignment="1" applyProtection="1">
      <alignment vertical="center"/>
      <protection hidden="1"/>
    </xf>
    <xf numFmtId="2" fontId="3" fillId="2" borderId="1" xfId="0" applyNumberFormat="1" applyFont="1" applyFill="1" applyBorder="1" applyAlignment="1">
      <alignment vertical="center"/>
    </xf>
    <xf numFmtId="2" fontId="8" fillId="2" borderId="10" xfId="1" applyNumberFormat="1" applyFont="1" applyFill="1" applyBorder="1" applyAlignment="1">
      <alignment horizontal="left" vertical="center"/>
    </xf>
    <xf numFmtId="0" fontId="4" fillId="2" borderId="10" xfId="1" applyFont="1" applyFill="1" applyBorder="1" applyAlignment="1">
      <alignment vertical="center"/>
    </xf>
    <xf numFmtId="0" fontId="4" fillId="2" borderId="10" xfId="1" applyFont="1" applyFill="1" applyBorder="1" applyAlignment="1" applyProtection="1">
      <alignment vertical="center"/>
      <protection hidden="1"/>
    </xf>
    <xf numFmtId="0" fontId="4" fillId="0" borderId="0" xfId="1" applyFont="1" applyBorder="1" applyAlignment="1" applyProtection="1">
      <alignment vertical="center"/>
      <protection hidden="1"/>
    </xf>
    <xf numFmtId="0" fontId="4" fillId="2" borderId="1" xfId="1" applyFont="1" applyFill="1" applyBorder="1" applyAlignment="1">
      <alignment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9" fillId="0" borderId="1" xfId="1" applyFont="1" applyBorder="1" applyAlignment="1">
      <alignment vertical="center"/>
    </xf>
    <xf numFmtId="0" fontId="7" fillId="0" borderId="1" xfId="1" applyFont="1" applyBorder="1" applyAlignment="1" applyProtection="1">
      <alignment horizontal="left" vertical="center"/>
      <protection locked="0"/>
    </xf>
    <xf numFmtId="0" fontId="7" fillId="2" borderId="2" xfId="1" applyFont="1" applyFill="1" applyBorder="1" applyAlignment="1" applyProtection="1">
      <alignment vertical="center"/>
      <protection hidden="1"/>
    </xf>
    <xf numFmtId="0" fontId="7" fillId="2" borderId="3" xfId="1" applyFont="1" applyFill="1" applyBorder="1" applyAlignment="1" applyProtection="1">
      <alignment vertical="center"/>
      <protection locked="0"/>
    </xf>
    <xf numFmtId="0" fontId="7" fillId="2" borderId="1" xfId="1" applyFont="1" applyFill="1" applyBorder="1" applyAlignment="1" applyProtection="1">
      <alignment vertical="center"/>
      <protection locked="0"/>
    </xf>
    <xf numFmtId="2" fontId="4" fillId="2" borderId="10" xfId="1" applyNumberFormat="1" applyFont="1" applyFill="1" applyBorder="1" applyAlignment="1">
      <alignment horizontal="left" vertical="center"/>
    </xf>
    <xf numFmtId="2" fontId="4" fillId="2" borderId="3" xfId="1" applyNumberFormat="1" applyFont="1" applyFill="1" applyBorder="1" applyAlignment="1" applyProtection="1">
      <alignment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Fill="1" applyBorder="1" applyAlignment="1" applyProtection="1">
      <alignment vertical="center"/>
      <protection hidden="1"/>
    </xf>
    <xf numFmtId="2" fontId="4" fillId="0" borderId="0" xfId="1" applyNumberFormat="1" applyFont="1" applyFill="1" applyBorder="1" applyAlignment="1" applyProtection="1">
      <alignment vertical="center"/>
    </xf>
    <xf numFmtId="0" fontId="7" fillId="2" borderId="10" xfId="1" applyFont="1" applyFill="1" applyBorder="1" applyAlignment="1">
      <alignment vertical="center"/>
    </xf>
    <xf numFmtId="1" fontId="9" fillId="0" borderId="1" xfId="1" applyNumberFormat="1" applyFont="1" applyBorder="1" applyAlignment="1" applyProtection="1">
      <alignment horizontal="center" vertical="center"/>
      <protection locked="0"/>
    </xf>
    <xf numFmtId="2" fontId="9" fillId="2" borderId="1" xfId="1" applyNumberFormat="1" applyFont="1" applyFill="1" applyBorder="1" applyAlignment="1" applyProtection="1">
      <alignment horizontal="right" vertical="center" wrapText="1"/>
      <protection hidden="1"/>
    </xf>
    <xf numFmtId="0" fontId="4" fillId="2" borderId="3" xfId="1" applyFont="1" applyFill="1" applyBorder="1" applyAlignment="1">
      <alignment vertical="center"/>
    </xf>
    <xf numFmtId="0" fontId="7" fillId="0" borderId="3" xfId="1" applyFont="1" applyFill="1" applyBorder="1" applyAlignment="1" applyProtection="1">
      <alignment horizontal="left" vertical="center"/>
      <protection locked="0" hidden="1"/>
    </xf>
    <xf numFmtId="2" fontId="7" fillId="2" borderId="11" xfId="1" applyNumberFormat="1" applyFont="1" applyFill="1" applyBorder="1" applyAlignment="1" applyProtection="1">
      <alignment vertical="center"/>
      <protection locked="0" hidden="1"/>
    </xf>
    <xf numFmtId="0" fontId="7" fillId="2" borderId="8" xfId="1" applyFont="1" applyFill="1" applyBorder="1" applyAlignment="1" applyProtection="1">
      <alignment vertical="center"/>
      <protection hidden="1"/>
    </xf>
    <xf numFmtId="0" fontId="7" fillId="2" borderId="9" xfId="1" applyFont="1" applyFill="1" applyBorder="1" applyAlignment="1" applyProtection="1">
      <alignment vertical="center"/>
      <protection hidden="1"/>
    </xf>
    <xf numFmtId="2" fontId="7" fillId="2" borderId="3" xfId="1" applyNumberFormat="1" applyFont="1" applyFill="1" applyBorder="1" applyAlignment="1" applyProtection="1">
      <alignment vertical="center"/>
      <protection locked="0" hidden="1"/>
    </xf>
    <xf numFmtId="0" fontId="4" fillId="2" borderId="3" xfId="1" applyFont="1" applyFill="1" applyBorder="1" applyAlignment="1" applyProtection="1">
      <alignment vertical="center"/>
      <protection hidden="1"/>
    </xf>
    <xf numFmtId="0" fontId="4" fillId="0" borderId="0" xfId="1" applyFont="1" applyFill="1" applyBorder="1" applyAlignment="1">
      <alignment vertical="center"/>
    </xf>
    <xf numFmtId="2" fontId="4" fillId="0" borderId="0" xfId="1" applyNumberFormat="1" applyFont="1" applyFill="1" applyBorder="1" applyAlignment="1" applyProtection="1">
      <alignment vertical="center"/>
      <protection hidden="1"/>
    </xf>
    <xf numFmtId="2" fontId="7" fillId="2" borderId="13" xfId="1" applyNumberFormat="1" applyFont="1" applyFill="1" applyBorder="1" applyAlignment="1" applyProtection="1">
      <alignment vertical="center"/>
      <protection locked="0" hidden="1"/>
    </xf>
    <xf numFmtId="2" fontId="7" fillId="2" borderId="1" xfId="1" applyNumberFormat="1" applyFont="1" applyFill="1" applyBorder="1" applyAlignment="1" applyProtection="1">
      <alignment vertical="center"/>
      <protection locked="0" hidden="1"/>
    </xf>
    <xf numFmtId="2" fontId="7" fillId="2" borderId="15" xfId="1" applyNumberFormat="1" applyFont="1" applyFill="1" applyBorder="1" applyAlignment="1" applyProtection="1">
      <alignment vertical="center"/>
      <protection hidden="1"/>
    </xf>
    <xf numFmtId="164" fontId="11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1" applyFont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3" fillId="2" borderId="10" xfId="1" applyFont="1" applyFill="1" applyBorder="1" applyAlignment="1" applyProtection="1">
      <alignment vertical="center"/>
      <protection hidden="1"/>
    </xf>
    <xf numFmtId="0" fontId="1" fillId="2" borderId="3" xfId="1" applyFont="1" applyFill="1" applyBorder="1" applyAlignment="1">
      <alignment vertical="center"/>
    </xf>
    <xf numFmtId="2" fontId="7" fillId="2" borderId="16" xfId="1" applyNumberFormat="1" applyFont="1" applyFill="1" applyBorder="1" applyAlignment="1" applyProtection="1">
      <alignment vertical="center"/>
      <protection locked="0" hidden="1"/>
    </xf>
    <xf numFmtId="0" fontId="3" fillId="2" borderId="5" xfId="1" applyFont="1" applyFill="1" applyBorder="1" applyAlignment="1">
      <alignment horizontal="center" vertical="center"/>
    </xf>
    <xf numFmtId="2" fontId="11" fillId="2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 applyProtection="1">
      <alignment horizontal="center" vertical="center"/>
      <protection hidden="1"/>
    </xf>
    <xf numFmtId="164" fontId="1" fillId="0" borderId="0" xfId="1" applyNumberFormat="1" applyFont="1" applyFill="1" applyBorder="1" applyAlignment="1" applyProtection="1">
      <alignment vertical="center"/>
      <protection locked="0"/>
    </xf>
    <xf numFmtId="0" fontId="1" fillId="0" borderId="0" xfId="1" applyFont="1" applyBorder="1" applyAlignment="1">
      <alignment vertical="center"/>
    </xf>
    <xf numFmtId="2" fontId="9" fillId="2" borderId="1" xfId="1" applyNumberFormat="1" applyFont="1" applyFill="1" applyBorder="1" applyAlignment="1" applyProtection="1">
      <alignment horizontal="right" vertical="center"/>
      <protection locked="0" hidden="1"/>
    </xf>
    <xf numFmtId="0" fontId="3" fillId="2" borderId="4" xfId="1" applyFont="1" applyFill="1" applyBorder="1" applyAlignment="1">
      <alignment vertical="center"/>
    </xf>
    <xf numFmtId="0" fontId="3" fillId="2" borderId="5" xfId="1" applyFont="1" applyFill="1" applyBorder="1" applyAlignment="1">
      <alignment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4" fillId="2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left" vertical="center"/>
      <protection locked="0"/>
    </xf>
    <xf numFmtId="0" fontId="0" fillId="0" borderId="1" xfId="1" applyFont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>
      <alignment horizontal="left" vertical="center" wrapText="1" shrinkToFit="1"/>
    </xf>
    <xf numFmtId="0" fontId="4" fillId="2" borderId="5" xfId="1" applyFont="1" applyFill="1" applyBorder="1" applyAlignment="1">
      <alignment horizontal="left" vertical="center"/>
    </xf>
    <xf numFmtId="0" fontId="4" fillId="2" borderId="10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0" fontId="7" fillId="0" borderId="1" xfId="1" applyFont="1" applyBorder="1" applyAlignment="1" applyProtection="1">
      <alignment horizontal="center" vertical="center"/>
      <protection locked="0"/>
    </xf>
    <xf numFmtId="0" fontId="0" fillId="0" borderId="1" xfId="2" applyFont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4" fillId="2" borderId="5" xfId="1" applyFont="1" applyFill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1" fillId="2" borderId="5" xfId="1" applyFont="1" applyFill="1" applyBorder="1" applyAlignment="1" applyProtection="1">
      <alignment horizontal="left" vertical="center"/>
      <protection locked="0"/>
    </xf>
    <xf numFmtId="0" fontId="11" fillId="2" borderId="10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left" vertical="center"/>
      <protection locked="0"/>
    </xf>
    <xf numFmtId="0" fontId="1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0" fillId="2" borderId="1" xfId="0" applyFont="1" applyFill="1" applyBorder="1" applyAlignment="1">
      <alignment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0</xdr:rowOff>
    </xdr:from>
    <xdr:to>
      <xdr:col>1</xdr:col>
      <xdr:colOff>1162371</xdr:colOff>
      <xdr:row>3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" y="0"/>
          <a:ext cx="1390971" cy="7162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42"/>
  <sheetViews>
    <sheetView tabSelected="1" zoomScaleNormal="100" zoomScaleSheetLayoutView="85" workbookViewId="0">
      <selection activeCell="B14" sqref="B14"/>
    </sheetView>
  </sheetViews>
  <sheetFormatPr baseColWidth="10" defaultColWidth="11.5703125" defaultRowHeight="15" x14ac:dyDescent="0.25"/>
  <cols>
    <col min="1" max="1" width="4.28515625" style="11" customWidth="1"/>
    <col min="2" max="2" width="28.7109375" style="11" customWidth="1"/>
    <col min="3" max="6" width="11.5703125" style="11"/>
    <col min="7" max="7" width="9.42578125" style="11" bestFit="1" customWidth="1"/>
    <col min="8" max="8" width="9" style="11" customWidth="1"/>
    <col min="9" max="9" width="9.28515625" style="11" customWidth="1"/>
    <col min="10" max="11" width="0" style="86" hidden="1" customWidth="1"/>
    <col min="12" max="16384" width="11.5703125" style="11"/>
  </cols>
  <sheetData>
    <row r="2" spans="1:11" ht="15.75" x14ac:dyDescent="0.25">
      <c r="C2" s="12" t="s">
        <v>0</v>
      </c>
    </row>
    <row r="3" spans="1:11" ht="15.75" x14ac:dyDescent="0.25">
      <c r="C3" s="12" t="s">
        <v>3</v>
      </c>
    </row>
    <row r="6" spans="1:11" x14ac:dyDescent="0.25">
      <c r="A6" s="95" t="s">
        <v>1</v>
      </c>
      <c r="B6" s="122"/>
      <c r="C6" s="121" t="s">
        <v>35</v>
      </c>
      <c r="D6" s="119"/>
      <c r="E6" s="119"/>
      <c r="F6" s="119"/>
      <c r="G6" s="119"/>
      <c r="H6" s="119"/>
      <c r="I6" s="120"/>
    </row>
    <row r="7" spans="1:11" x14ac:dyDescent="0.25">
      <c r="A7" s="96" t="s">
        <v>2</v>
      </c>
      <c r="B7" s="14"/>
      <c r="C7" s="121" t="s">
        <v>35</v>
      </c>
      <c r="D7" s="119"/>
      <c r="E7" s="119"/>
      <c r="F7" s="119"/>
      <c r="G7" s="119"/>
      <c r="H7" s="119"/>
      <c r="I7" s="120"/>
    </row>
    <row r="9" spans="1:11" s="20" customFormat="1" x14ac:dyDescent="0.25">
      <c r="A9" s="80" t="s">
        <v>33</v>
      </c>
      <c r="B9" s="80"/>
      <c r="C9" s="80"/>
      <c r="D9" s="80"/>
      <c r="E9" s="80"/>
      <c r="F9" s="80"/>
      <c r="G9" s="80"/>
      <c r="H9" s="80"/>
      <c r="I9" s="80"/>
      <c r="J9" s="86"/>
      <c r="K9" s="86" t="s">
        <v>35</v>
      </c>
    </row>
    <row r="10" spans="1:11" x14ac:dyDescent="0.25">
      <c r="A10" s="15"/>
      <c r="B10" s="15"/>
      <c r="C10" s="15"/>
      <c r="D10" s="15"/>
      <c r="E10" s="15"/>
      <c r="F10" s="15"/>
      <c r="G10" s="15"/>
      <c r="H10" s="15"/>
      <c r="I10" s="15"/>
    </row>
    <row r="11" spans="1:11" x14ac:dyDescent="0.25">
      <c r="A11" s="80" t="s">
        <v>34</v>
      </c>
      <c r="B11" s="15"/>
      <c r="C11" s="15"/>
      <c r="D11" s="16"/>
      <c r="E11" s="16"/>
      <c r="F11" s="16"/>
      <c r="G11" s="16"/>
      <c r="H11" s="16"/>
      <c r="I11" s="16"/>
    </row>
    <row r="12" spans="1:11" x14ac:dyDescent="0.25">
      <c r="A12" s="15"/>
      <c r="B12" s="15"/>
      <c r="C12" s="15"/>
      <c r="D12" s="16"/>
      <c r="E12" s="16"/>
      <c r="F12" s="16"/>
      <c r="G12" s="16"/>
      <c r="H12" s="16"/>
      <c r="I12" s="16"/>
    </row>
    <row r="13" spans="1:11" s="20" customFormat="1" x14ac:dyDescent="0.25">
      <c r="A13" s="17" t="s">
        <v>57</v>
      </c>
      <c r="B13" s="18" t="s">
        <v>58</v>
      </c>
      <c r="C13" s="18"/>
      <c r="D13" s="18"/>
      <c r="E13" s="18"/>
      <c r="F13" s="18"/>
      <c r="G13" s="18"/>
      <c r="H13" s="18"/>
      <c r="I13" s="19"/>
      <c r="J13" s="86"/>
      <c r="K13" s="86"/>
    </row>
    <row r="14" spans="1:11" ht="25.5" x14ac:dyDescent="0.25">
      <c r="A14" s="3" t="s">
        <v>35</v>
      </c>
      <c r="B14" s="4" t="s">
        <v>36</v>
      </c>
      <c r="C14" s="98" t="s">
        <v>37</v>
      </c>
      <c r="D14" s="98"/>
      <c r="E14" s="4" t="s">
        <v>38</v>
      </c>
      <c r="F14" s="4" t="s">
        <v>39</v>
      </c>
      <c r="G14" s="4" t="s">
        <v>9</v>
      </c>
      <c r="H14" s="5" t="s">
        <v>10</v>
      </c>
      <c r="I14" s="5" t="s">
        <v>11</v>
      </c>
    </row>
    <row r="15" spans="1:11" x14ac:dyDescent="0.25">
      <c r="A15" s="21">
        <v>1</v>
      </c>
      <c r="B15" s="22"/>
      <c r="C15" s="97"/>
      <c r="D15" s="97"/>
      <c r="E15" s="23"/>
      <c r="F15" s="23"/>
      <c r="G15" s="24"/>
      <c r="H15" s="25"/>
      <c r="I15" s="26">
        <f>H15*0.2/30</f>
        <v>0</v>
      </c>
    </row>
    <row r="16" spans="1:11" x14ac:dyDescent="0.25">
      <c r="A16" s="21">
        <v>2</v>
      </c>
      <c r="B16" s="22"/>
      <c r="C16" s="97"/>
      <c r="D16" s="97"/>
      <c r="E16" s="23"/>
      <c r="F16" s="23"/>
      <c r="G16" s="24"/>
      <c r="H16" s="25"/>
      <c r="I16" s="26">
        <f t="shared" ref="I16:I29" si="0">H16*0.2/30</f>
        <v>0</v>
      </c>
    </row>
    <row r="17" spans="1:11" x14ac:dyDescent="0.25">
      <c r="A17" s="21">
        <v>3</v>
      </c>
      <c r="B17" s="22"/>
      <c r="C17" s="97"/>
      <c r="D17" s="97"/>
      <c r="E17" s="23"/>
      <c r="F17" s="23" t="s">
        <v>35</v>
      </c>
      <c r="G17" s="24"/>
      <c r="H17" s="25"/>
      <c r="I17" s="26">
        <f t="shared" si="0"/>
        <v>0</v>
      </c>
    </row>
    <row r="18" spans="1:11" x14ac:dyDescent="0.25">
      <c r="A18" s="21">
        <v>4</v>
      </c>
      <c r="B18" s="22"/>
      <c r="C18" s="97"/>
      <c r="D18" s="97"/>
      <c r="E18" s="23"/>
      <c r="F18" s="23"/>
      <c r="G18" s="24"/>
      <c r="H18" s="25"/>
      <c r="I18" s="26">
        <f t="shared" si="0"/>
        <v>0</v>
      </c>
    </row>
    <row r="19" spans="1:11" x14ac:dyDescent="0.25">
      <c r="A19" s="21">
        <v>5</v>
      </c>
      <c r="B19" s="22"/>
      <c r="C19" s="97"/>
      <c r="D19" s="97"/>
      <c r="E19" s="23"/>
      <c r="F19" s="23"/>
      <c r="G19" s="24"/>
      <c r="H19" s="25"/>
      <c r="I19" s="26">
        <f t="shared" si="0"/>
        <v>0</v>
      </c>
    </row>
    <row r="20" spans="1:11" x14ac:dyDescent="0.25">
      <c r="A20" s="21">
        <v>6</v>
      </c>
      <c r="B20" s="22"/>
      <c r="C20" s="97"/>
      <c r="D20" s="97"/>
      <c r="E20" s="23"/>
      <c r="F20" s="23"/>
      <c r="G20" s="24"/>
      <c r="H20" s="25"/>
      <c r="I20" s="26">
        <f t="shared" si="0"/>
        <v>0</v>
      </c>
    </row>
    <row r="21" spans="1:11" x14ac:dyDescent="0.25">
      <c r="A21" s="21">
        <v>7</v>
      </c>
      <c r="B21" s="22"/>
      <c r="C21" s="97"/>
      <c r="D21" s="97"/>
      <c r="E21" s="23"/>
      <c r="F21" s="23"/>
      <c r="G21" s="24"/>
      <c r="H21" s="25"/>
      <c r="I21" s="26">
        <f t="shared" si="0"/>
        <v>0</v>
      </c>
    </row>
    <row r="22" spans="1:11" x14ac:dyDescent="0.25">
      <c r="A22" s="21">
        <v>8</v>
      </c>
      <c r="B22" s="22"/>
      <c r="C22" s="97"/>
      <c r="D22" s="97"/>
      <c r="E22" s="23"/>
      <c r="F22" s="23"/>
      <c r="G22" s="24"/>
      <c r="H22" s="25"/>
      <c r="I22" s="26">
        <f t="shared" si="0"/>
        <v>0</v>
      </c>
    </row>
    <row r="23" spans="1:11" x14ac:dyDescent="0.25">
      <c r="A23" s="21">
        <v>9</v>
      </c>
      <c r="B23" s="22"/>
      <c r="C23" s="97"/>
      <c r="D23" s="97"/>
      <c r="E23" s="23"/>
      <c r="F23" s="23"/>
      <c r="G23" s="24"/>
      <c r="H23" s="25"/>
      <c r="I23" s="26">
        <f t="shared" si="0"/>
        <v>0</v>
      </c>
    </row>
    <row r="24" spans="1:11" x14ac:dyDescent="0.25">
      <c r="A24" s="21">
        <v>10</v>
      </c>
      <c r="B24" s="22"/>
      <c r="C24" s="97"/>
      <c r="D24" s="97"/>
      <c r="E24" s="23"/>
      <c r="F24" s="23"/>
      <c r="G24" s="24"/>
      <c r="H24" s="25"/>
      <c r="I24" s="26">
        <f t="shared" si="0"/>
        <v>0</v>
      </c>
    </row>
    <row r="25" spans="1:11" x14ac:dyDescent="0.25">
      <c r="A25" s="21">
        <v>11</v>
      </c>
      <c r="B25" s="22"/>
      <c r="C25" s="97"/>
      <c r="D25" s="97"/>
      <c r="E25" s="23"/>
      <c r="F25" s="23"/>
      <c r="G25" s="24"/>
      <c r="H25" s="25"/>
      <c r="I25" s="26">
        <f t="shared" si="0"/>
        <v>0</v>
      </c>
    </row>
    <row r="26" spans="1:11" x14ac:dyDescent="0.25">
      <c r="A26" s="21">
        <v>12</v>
      </c>
      <c r="B26" s="22"/>
      <c r="C26" s="97"/>
      <c r="D26" s="97"/>
      <c r="E26" s="23"/>
      <c r="F26" s="23"/>
      <c r="G26" s="24"/>
      <c r="H26" s="25"/>
      <c r="I26" s="26">
        <f t="shared" si="0"/>
        <v>0</v>
      </c>
    </row>
    <row r="27" spans="1:11" x14ac:dyDescent="0.25">
      <c r="A27" s="21">
        <v>13</v>
      </c>
      <c r="B27" s="22"/>
      <c r="C27" s="97"/>
      <c r="D27" s="97"/>
      <c r="E27" s="23"/>
      <c r="F27" s="23"/>
      <c r="G27" s="24"/>
      <c r="H27" s="25"/>
      <c r="I27" s="26">
        <f t="shared" si="0"/>
        <v>0</v>
      </c>
    </row>
    <row r="28" spans="1:11" x14ac:dyDescent="0.25">
      <c r="A28" s="21">
        <v>14</v>
      </c>
      <c r="B28" s="22"/>
      <c r="C28" s="97"/>
      <c r="D28" s="97"/>
      <c r="E28" s="23"/>
      <c r="F28" s="23"/>
      <c r="G28" s="24"/>
      <c r="H28" s="25"/>
      <c r="I28" s="26">
        <f t="shared" si="0"/>
        <v>0</v>
      </c>
    </row>
    <row r="29" spans="1:11" x14ac:dyDescent="0.25">
      <c r="A29" s="21">
        <v>15</v>
      </c>
      <c r="B29" s="22"/>
      <c r="C29" s="99"/>
      <c r="D29" s="99"/>
      <c r="E29" s="23"/>
      <c r="F29" s="23"/>
      <c r="G29" s="24"/>
      <c r="H29" s="25"/>
      <c r="I29" s="26">
        <f t="shared" si="0"/>
        <v>0</v>
      </c>
    </row>
    <row r="30" spans="1:11" x14ac:dyDescent="0.25">
      <c r="A30" s="27"/>
      <c r="B30" s="28" t="s">
        <v>12</v>
      </c>
      <c r="C30" s="28"/>
      <c r="D30" s="29"/>
      <c r="E30" s="30"/>
      <c r="F30" s="31"/>
      <c r="G30" s="32"/>
      <c r="H30" s="33" t="s">
        <v>13</v>
      </c>
      <c r="I30" s="34">
        <f>SUM(I15:I29)</f>
        <v>0</v>
      </c>
    </row>
    <row r="31" spans="1:11" x14ac:dyDescent="0.25">
      <c r="A31" s="35"/>
      <c r="B31" s="36" t="s">
        <v>14</v>
      </c>
      <c r="C31" s="28"/>
      <c r="D31" s="29"/>
      <c r="E31" s="37"/>
      <c r="F31" s="38"/>
      <c r="G31" s="38"/>
      <c r="H31" s="39"/>
      <c r="I31" s="26"/>
      <c r="K31" s="87"/>
    </row>
    <row r="32" spans="1:11" x14ac:dyDescent="0.25">
      <c r="A32" s="16"/>
      <c r="B32" s="40" t="s">
        <v>15</v>
      </c>
      <c r="C32" s="41"/>
      <c r="D32" s="41"/>
      <c r="E32" s="41"/>
      <c r="F32" s="41"/>
      <c r="G32" s="41"/>
      <c r="H32" s="42" t="s">
        <v>16</v>
      </c>
      <c r="I32" s="43">
        <f>MIN(3,I30)</f>
        <v>0</v>
      </c>
    </row>
    <row r="33" spans="1:9" x14ac:dyDescent="0.25">
      <c r="A33" s="16"/>
      <c r="B33" s="13" t="s">
        <v>51</v>
      </c>
      <c r="C33" s="44">
        <v>0.2</v>
      </c>
      <c r="D33" s="45"/>
      <c r="E33" s="45"/>
      <c r="F33" s="45"/>
      <c r="G33" s="45"/>
      <c r="H33" s="46"/>
      <c r="I33" s="37"/>
    </row>
    <row r="34" spans="1:9" x14ac:dyDescent="0.25">
      <c r="A34" s="16"/>
      <c r="B34" s="15"/>
      <c r="C34" s="15"/>
      <c r="D34" s="15"/>
      <c r="E34" s="15"/>
      <c r="F34" s="15"/>
      <c r="G34" s="15"/>
      <c r="H34" s="47"/>
      <c r="I34" s="16"/>
    </row>
    <row r="35" spans="1:9" x14ac:dyDescent="0.25">
      <c r="A35" s="48" t="s">
        <v>61</v>
      </c>
      <c r="B35" s="45" t="s">
        <v>62</v>
      </c>
      <c r="C35" s="45"/>
      <c r="D35" s="45"/>
      <c r="E35" s="45"/>
      <c r="F35" s="45"/>
      <c r="G35" s="45"/>
      <c r="H35" s="46"/>
      <c r="I35" s="37"/>
    </row>
    <row r="36" spans="1:9" ht="27.6" customHeight="1" x14ac:dyDescent="0.25">
      <c r="A36" s="4" t="s">
        <v>35</v>
      </c>
      <c r="B36" s="4" t="s">
        <v>5</v>
      </c>
      <c r="C36" s="4" t="s">
        <v>6</v>
      </c>
      <c r="D36" s="4"/>
      <c r="E36" s="4" t="s">
        <v>7</v>
      </c>
      <c r="F36" s="4" t="s">
        <v>8</v>
      </c>
      <c r="G36" s="4" t="s">
        <v>17</v>
      </c>
      <c r="H36" s="5" t="s">
        <v>10</v>
      </c>
      <c r="I36" s="5" t="s">
        <v>11</v>
      </c>
    </row>
    <row r="37" spans="1:9" x14ac:dyDescent="0.25">
      <c r="A37" s="21">
        <v>1</v>
      </c>
      <c r="B37" s="22"/>
      <c r="C37" s="49"/>
      <c r="D37" s="49"/>
      <c r="E37" s="23"/>
      <c r="F37" s="23"/>
      <c r="G37" s="24"/>
      <c r="H37" s="25"/>
      <c r="I37" s="26">
        <f>H37*0.15/30</f>
        <v>0</v>
      </c>
    </row>
    <row r="38" spans="1:9" x14ac:dyDescent="0.25">
      <c r="A38" s="21">
        <v>2</v>
      </c>
      <c r="B38" s="22"/>
      <c r="C38" s="49"/>
      <c r="D38" s="49"/>
      <c r="E38" s="23"/>
      <c r="F38" s="23"/>
      <c r="G38" s="24"/>
      <c r="H38" s="25"/>
      <c r="I38" s="26">
        <f t="shared" ref="I38:I51" si="1">H38*0.15/30</f>
        <v>0</v>
      </c>
    </row>
    <row r="39" spans="1:9" x14ac:dyDescent="0.25">
      <c r="A39" s="21">
        <v>3</v>
      </c>
      <c r="B39" s="22"/>
      <c r="C39" s="49"/>
      <c r="D39" s="49"/>
      <c r="E39" s="23"/>
      <c r="F39" s="23"/>
      <c r="G39" s="24"/>
      <c r="H39" s="25"/>
      <c r="I39" s="26">
        <f t="shared" si="1"/>
        <v>0</v>
      </c>
    </row>
    <row r="40" spans="1:9" x14ac:dyDescent="0.25">
      <c r="A40" s="21">
        <v>4</v>
      </c>
      <c r="B40" s="22"/>
      <c r="C40" s="49"/>
      <c r="D40" s="49"/>
      <c r="E40" s="23"/>
      <c r="F40" s="23"/>
      <c r="G40" s="24"/>
      <c r="H40" s="25"/>
      <c r="I40" s="26">
        <f t="shared" si="1"/>
        <v>0</v>
      </c>
    </row>
    <row r="41" spans="1:9" x14ac:dyDescent="0.25">
      <c r="A41" s="21">
        <v>5</v>
      </c>
      <c r="B41" s="22"/>
      <c r="C41" s="49"/>
      <c r="D41" s="49"/>
      <c r="E41" s="23"/>
      <c r="F41" s="23"/>
      <c r="G41" s="24"/>
      <c r="H41" s="25"/>
      <c r="I41" s="26">
        <f t="shared" si="1"/>
        <v>0</v>
      </c>
    </row>
    <row r="42" spans="1:9" x14ac:dyDescent="0.25">
      <c r="A42" s="50">
        <v>6</v>
      </c>
      <c r="B42" s="22"/>
      <c r="C42" s="49"/>
      <c r="D42" s="49"/>
      <c r="E42" s="23"/>
      <c r="F42" s="23"/>
      <c r="G42" s="24"/>
      <c r="H42" s="25"/>
      <c r="I42" s="26">
        <f t="shared" si="1"/>
        <v>0</v>
      </c>
    </row>
    <row r="43" spans="1:9" x14ac:dyDescent="0.25">
      <c r="A43" s="21">
        <v>7</v>
      </c>
      <c r="B43" s="22"/>
      <c r="C43" s="49"/>
      <c r="D43" s="49"/>
      <c r="E43" s="23"/>
      <c r="F43" s="23"/>
      <c r="G43" s="24"/>
      <c r="H43" s="25"/>
      <c r="I43" s="26">
        <f t="shared" si="1"/>
        <v>0</v>
      </c>
    </row>
    <row r="44" spans="1:9" x14ac:dyDescent="0.25">
      <c r="A44" s="21">
        <v>8</v>
      </c>
      <c r="B44" s="22"/>
      <c r="C44" s="49"/>
      <c r="D44" s="49"/>
      <c r="E44" s="23"/>
      <c r="F44" s="23"/>
      <c r="G44" s="24"/>
      <c r="H44" s="25"/>
      <c r="I44" s="26">
        <f t="shared" si="1"/>
        <v>0</v>
      </c>
    </row>
    <row r="45" spans="1:9" x14ac:dyDescent="0.25">
      <c r="A45" s="21">
        <v>9</v>
      </c>
      <c r="B45" s="22"/>
      <c r="C45" s="49"/>
      <c r="D45" s="49"/>
      <c r="E45" s="23"/>
      <c r="F45" s="23"/>
      <c r="G45" s="24"/>
      <c r="H45" s="25"/>
      <c r="I45" s="26">
        <f t="shared" si="1"/>
        <v>0</v>
      </c>
    </row>
    <row r="46" spans="1:9" x14ac:dyDescent="0.25">
      <c r="A46" s="21">
        <v>10</v>
      </c>
      <c r="B46" s="22"/>
      <c r="C46" s="49"/>
      <c r="D46" s="49"/>
      <c r="E46" s="23"/>
      <c r="F46" s="23"/>
      <c r="G46" s="24"/>
      <c r="H46" s="25"/>
      <c r="I46" s="26">
        <f t="shared" si="1"/>
        <v>0</v>
      </c>
    </row>
    <row r="47" spans="1:9" x14ac:dyDescent="0.25">
      <c r="A47" s="21">
        <v>11</v>
      </c>
      <c r="B47" s="22"/>
      <c r="C47" s="49"/>
      <c r="D47" s="49"/>
      <c r="E47" s="23"/>
      <c r="F47" s="23"/>
      <c r="G47" s="24"/>
      <c r="H47" s="25"/>
      <c r="I47" s="26">
        <f t="shared" si="1"/>
        <v>0</v>
      </c>
    </row>
    <row r="48" spans="1:9" x14ac:dyDescent="0.25">
      <c r="A48" s="21">
        <v>12</v>
      </c>
      <c r="B48" s="22"/>
      <c r="C48" s="49"/>
      <c r="D48" s="49"/>
      <c r="E48" s="23"/>
      <c r="F48" s="23"/>
      <c r="G48" s="24"/>
      <c r="H48" s="25"/>
      <c r="I48" s="26">
        <f t="shared" si="1"/>
        <v>0</v>
      </c>
    </row>
    <row r="49" spans="1:11" x14ac:dyDescent="0.25">
      <c r="A49" s="21">
        <v>13</v>
      </c>
      <c r="B49" s="22"/>
      <c r="C49" s="49"/>
      <c r="D49" s="49"/>
      <c r="E49" s="23"/>
      <c r="F49" s="23"/>
      <c r="G49" s="24"/>
      <c r="H49" s="25"/>
      <c r="I49" s="26">
        <f t="shared" si="1"/>
        <v>0</v>
      </c>
    </row>
    <row r="50" spans="1:11" x14ac:dyDescent="0.25">
      <c r="A50" s="21">
        <v>14</v>
      </c>
      <c r="B50" s="22"/>
      <c r="C50" s="49"/>
      <c r="D50" s="49"/>
      <c r="E50" s="23"/>
      <c r="F50" s="23"/>
      <c r="G50" s="24"/>
      <c r="H50" s="25"/>
      <c r="I50" s="26">
        <f t="shared" si="1"/>
        <v>0</v>
      </c>
    </row>
    <row r="51" spans="1:11" x14ac:dyDescent="0.25">
      <c r="A51" s="21">
        <v>15</v>
      </c>
      <c r="B51" s="22"/>
      <c r="C51" s="51"/>
      <c r="D51" s="51"/>
      <c r="E51" s="23"/>
      <c r="F51" s="23"/>
      <c r="G51" s="24"/>
      <c r="H51" s="25"/>
      <c r="I51" s="26">
        <f t="shared" si="1"/>
        <v>0</v>
      </c>
    </row>
    <row r="52" spans="1:11" x14ac:dyDescent="0.25">
      <c r="A52" s="27"/>
      <c r="B52" s="28" t="s">
        <v>12</v>
      </c>
      <c r="C52" s="28"/>
      <c r="D52" s="29"/>
      <c r="E52" s="30"/>
      <c r="F52" s="31"/>
      <c r="G52" s="32"/>
      <c r="H52" s="52" t="s">
        <v>13</v>
      </c>
      <c r="I52" s="34">
        <f>SUM(I37:I51)</f>
        <v>0</v>
      </c>
    </row>
    <row r="53" spans="1:11" x14ac:dyDescent="0.25">
      <c r="A53" s="35"/>
      <c r="B53" s="36" t="s">
        <v>14</v>
      </c>
      <c r="C53" s="36"/>
      <c r="D53" s="37"/>
      <c r="E53" s="53"/>
      <c r="F53" s="54"/>
      <c r="G53" s="38"/>
      <c r="H53" s="39"/>
      <c r="I53" s="26"/>
    </row>
    <row r="54" spans="1:11" x14ac:dyDescent="0.25">
      <c r="A54" s="16"/>
      <c r="B54" s="40" t="s">
        <v>15</v>
      </c>
      <c r="C54" s="41"/>
      <c r="D54" s="41"/>
      <c r="E54" s="41"/>
      <c r="F54" s="41"/>
      <c r="G54" s="41"/>
      <c r="H54" s="42" t="s">
        <v>16</v>
      </c>
      <c r="I54" s="43">
        <f>MIN(2,I52)</f>
        <v>0</v>
      </c>
    </row>
    <row r="55" spans="1:11" x14ac:dyDescent="0.25">
      <c r="A55" s="16"/>
      <c r="B55" s="13" t="s">
        <v>51</v>
      </c>
      <c r="C55" s="55">
        <v>0.15</v>
      </c>
      <c r="D55" s="45"/>
      <c r="E55" s="45"/>
      <c r="F55" s="45"/>
      <c r="G55" s="45"/>
      <c r="H55" s="46"/>
      <c r="I55" s="56"/>
    </row>
    <row r="56" spans="1:11" x14ac:dyDescent="0.25">
      <c r="A56" s="16"/>
      <c r="B56" s="15"/>
      <c r="C56" s="57"/>
      <c r="D56" s="15"/>
      <c r="E56" s="15"/>
      <c r="F56" s="15"/>
      <c r="G56" s="15"/>
      <c r="H56" s="58"/>
      <c r="I56" s="59"/>
    </row>
    <row r="57" spans="1:11" s="20" customFormat="1" x14ac:dyDescent="0.25">
      <c r="A57" s="17" t="s">
        <v>59</v>
      </c>
      <c r="B57" s="18" t="s">
        <v>60</v>
      </c>
      <c r="C57" s="18"/>
      <c r="D57" s="18"/>
      <c r="E57" s="18"/>
      <c r="F57" s="18"/>
      <c r="G57" s="18"/>
      <c r="H57" s="81"/>
      <c r="I57" s="82"/>
      <c r="J57" s="86"/>
      <c r="K57" s="86"/>
    </row>
    <row r="58" spans="1:11" ht="27.6" customHeight="1" x14ac:dyDescent="0.25">
      <c r="A58" s="4" t="s">
        <v>35</v>
      </c>
      <c r="B58" s="4" t="s">
        <v>5</v>
      </c>
      <c r="C58" s="4" t="s">
        <v>6</v>
      </c>
      <c r="D58" s="4"/>
      <c r="E58" s="4" t="s">
        <v>7</v>
      </c>
      <c r="F58" s="4" t="s">
        <v>8</v>
      </c>
      <c r="G58" s="4" t="s">
        <v>17</v>
      </c>
      <c r="H58" s="5" t="s">
        <v>10</v>
      </c>
      <c r="I58" s="5" t="s">
        <v>11</v>
      </c>
    </row>
    <row r="59" spans="1:11" x14ac:dyDescent="0.25">
      <c r="A59" s="21">
        <v>1</v>
      </c>
      <c r="B59" s="22"/>
      <c r="C59" s="49"/>
      <c r="D59" s="49"/>
      <c r="E59" s="23"/>
      <c r="F59" s="23"/>
      <c r="G59" s="24"/>
      <c r="H59" s="25">
        <v>0</v>
      </c>
      <c r="I59" s="26">
        <f>H59*0.1/30</f>
        <v>0</v>
      </c>
    </row>
    <row r="60" spans="1:11" x14ac:dyDescent="0.25">
      <c r="A60" s="21">
        <v>2</v>
      </c>
      <c r="B60" s="22"/>
      <c r="C60" s="49"/>
      <c r="D60" s="49"/>
      <c r="E60" s="23"/>
      <c r="F60" s="23"/>
      <c r="G60" s="24"/>
      <c r="H60" s="25">
        <v>0</v>
      </c>
      <c r="I60" s="26">
        <f t="shared" ref="I60:I73" si="2">H60*0.1/30</f>
        <v>0</v>
      </c>
    </row>
    <row r="61" spans="1:11" x14ac:dyDescent="0.25">
      <c r="A61" s="21">
        <v>3</v>
      </c>
      <c r="B61" s="22"/>
      <c r="C61" s="49"/>
      <c r="D61" s="49"/>
      <c r="E61" s="23"/>
      <c r="F61" s="23"/>
      <c r="G61" s="24"/>
      <c r="H61" s="25">
        <v>0</v>
      </c>
      <c r="I61" s="26">
        <f t="shared" si="2"/>
        <v>0</v>
      </c>
    </row>
    <row r="62" spans="1:11" x14ac:dyDescent="0.25">
      <c r="A62" s="21">
        <v>4</v>
      </c>
      <c r="B62" s="22"/>
      <c r="C62" s="49"/>
      <c r="D62" s="49"/>
      <c r="E62" s="23"/>
      <c r="F62" s="23"/>
      <c r="G62" s="24"/>
      <c r="H62" s="25">
        <v>0</v>
      </c>
      <c r="I62" s="26">
        <f t="shared" si="2"/>
        <v>0</v>
      </c>
    </row>
    <row r="63" spans="1:11" x14ac:dyDescent="0.25">
      <c r="A63" s="21">
        <v>5</v>
      </c>
      <c r="B63" s="22"/>
      <c r="C63" s="49"/>
      <c r="D63" s="49"/>
      <c r="E63" s="23"/>
      <c r="F63" s="23"/>
      <c r="G63" s="24"/>
      <c r="H63" s="25">
        <v>0</v>
      </c>
      <c r="I63" s="26">
        <f t="shared" si="2"/>
        <v>0</v>
      </c>
    </row>
    <row r="64" spans="1:11" x14ac:dyDescent="0.25">
      <c r="A64" s="50">
        <v>6</v>
      </c>
      <c r="B64" s="22"/>
      <c r="C64" s="49"/>
      <c r="D64" s="49"/>
      <c r="E64" s="23"/>
      <c r="F64" s="23"/>
      <c r="G64" s="24"/>
      <c r="H64" s="25">
        <v>0</v>
      </c>
      <c r="I64" s="26">
        <f t="shared" si="2"/>
        <v>0</v>
      </c>
    </row>
    <row r="65" spans="1:10" x14ac:dyDescent="0.25">
      <c r="A65" s="21">
        <v>7</v>
      </c>
      <c r="B65" s="22"/>
      <c r="C65" s="49"/>
      <c r="D65" s="49"/>
      <c r="E65" s="23"/>
      <c r="F65" s="23"/>
      <c r="G65" s="24"/>
      <c r="H65" s="25">
        <v>0</v>
      </c>
      <c r="I65" s="26">
        <f t="shared" si="2"/>
        <v>0</v>
      </c>
    </row>
    <row r="66" spans="1:10" x14ac:dyDescent="0.25">
      <c r="A66" s="21">
        <v>8</v>
      </c>
      <c r="B66" s="22"/>
      <c r="C66" s="49"/>
      <c r="D66" s="49"/>
      <c r="E66" s="23"/>
      <c r="F66" s="23"/>
      <c r="G66" s="24"/>
      <c r="H66" s="25">
        <v>0</v>
      </c>
      <c r="I66" s="26">
        <f t="shared" si="2"/>
        <v>0</v>
      </c>
    </row>
    <row r="67" spans="1:10" x14ac:dyDescent="0.25">
      <c r="A67" s="21">
        <v>9</v>
      </c>
      <c r="B67" s="22"/>
      <c r="C67" s="49"/>
      <c r="D67" s="49"/>
      <c r="E67" s="23"/>
      <c r="F67" s="23"/>
      <c r="G67" s="24"/>
      <c r="H67" s="25">
        <v>0</v>
      </c>
      <c r="I67" s="26">
        <f t="shared" si="2"/>
        <v>0</v>
      </c>
    </row>
    <row r="68" spans="1:10" x14ac:dyDescent="0.25">
      <c r="A68" s="21">
        <v>10</v>
      </c>
      <c r="B68" s="22"/>
      <c r="C68" s="49"/>
      <c r="D68" s="49"/>
      <c r="E68" s="23"/>
      <c r="F68" s="23"/>
      <c r="G68" s="24"/>
      <c r="H68" s="25">
        <v>0</v>
      </c>
      <c r="I68" s="26">
        <f t="shared" si="2"/>
        <v>0</v>
      </c>
    </row>
    <row r="69" spans="1:10" x14ac:dyDescent="0.25">
      <c r="A69" s="21">
        <v>11</v>
      </c>
      <c r="B69" s="22"/>
      <c r="C69" s="49"/>
      <c r="D69" s="49"/>
      <c r="E69" s="23"/>
      <c r="F69" s="23"/>
      <c r="G69" s="24"/>
      <c r="H69" s="25">
        <v>0</v>
      </c>
      <c r="I69" s="26">
        <f t="shared" si="2"/>
        <v>0</v>
      </c>
    </row>
    <row r="70" spans="1:10" x14ac:dyDescent="0.25">
      <c r="A70" s="21">
        <v>12</v>
      </c>
      <c r="B70" s="22"/>
      <c r="C70" s="49"/>
      <c r="D70" s="49"/>
      <c r="E70" s="23"/>
      <c r="F70" s="23"/>
      <c r="G70" s="24"/>
      <c r="H70" s="25">
        <v>0</v>
      </c>
      <c r="I70" s="26">
        <f t="shared" si="2"/>
        <v>0</v>
      </c>
    </row>
    <row r="71" spans="1:10" x14ac:dyDescent="0.25">
      <c r="A71" s="21">
        <v>13</v>
      </c>
      <c r="B71" s="22"/>
      <c r="C71" s="49"/>
      <c r="D71" s="49"/>
      <c r="E71" s="23"/>
      <c r="F71" s="23"/>
      <c r="G71" s="24"/>
      <c r="H71" s="25">
        <v>0</v>
      </c>
      <c r="I71" s="26">
        <f t="shared" si="2"/>
        <v>0</v>
      </c>
    </row>
    <row r="72" spans="1:10" x14ac:dyDescent="0.25">
      <c r="A72" s="21">
        <v>14</v>
      </c>
      <c r="B72" s="22"/>
      <c r="C72" s="49"/>
      <c r="D72" s="49"/>
      <c r="E72" s="23"/>
      <c r="F72" s="23"/>
      <c r="G72" s="24"/>
      <c r="H72" s="25">
        <v>0</v>
      </c>
      <c r="I72" s="26">
        <f t="shared" si="2"/>
        <v>0</v>
      </c>
    </row>
    <row r="73" spans="1:10" x14ac:dyDescent="0.25">
      <c r="A73" s="21">
        <v>15</v>
      </c>
      <c r="B73" s="22"/>
      <c r="C73" s="51"/>
      <c r="D73" s="51"/>
      <c r="E73" s="23"/>
      <c r="F73" s="23"/>
      <c r="G73" s="24"/>
      <c r="H73" s="25">
        <v>0</v>
      </c>
      <c r="I73" s="26">
        <f t="shared" si="2"/>
        <v>0</v>
      </c>
    </row>
    <row r="74" spans="1:10" x14ac:dyDescent="0.25">
      <c r="A74" s="27"/>
      <c r="B74" s="28" t="s">
        <v>12</v>
      </c>
      <c r="C74" s="28"/>
      <c r="D74" s="29"/>
      <c r="E74" s="30"/>
      <c r="F74" s="31"/>
      <c r="G74" s="32"/>
      <c r="H74" s="52" t="s">
        <v>13</v>
      </c>
      <c r="I74" s="34">
        <f>SUM(I59:I73)</f>
        <v>0</v>
      </c>
    </row>
    <row r="75" spans="1:10" x14ac:dyDescent="0.25">
      <c r="A75" s="35"/>
      <c r="B75" s="36" t="s">
        <v>14</v>
      </c>
      <c r="C75" s="36"/>
      <c r="D75" s="37"/>
      <c r="E75" s="53"/>
      <c r="F75" s="54"/>
      <c r="G75" s="38"/>
      <c r="H75" s="39"/>
      <c r="I75" s="26"/>
    </row>
    <row r="76" spans="1:10" x14ac:dyDescent="0.25">
      <c r="A76" s="16"/>
      <c r="B76" s="40" t="s">
        <v>15</v>
      </c>
      <c r="C76" s="41"/>
      <c r="D76" s="41"/>
      <c r="E76" s="41"/>
      <c r="F76" s="41"/>
      <c r="G76" s="41"/>
      <c r="H76" s="42" t="s">
        <v>16</v>
      </c>
      <c r="I76" s="43">
        <f>MIN(1,I74)</f>
        <v>0</v>
      </c>
    </row>
    <row r="77" spans="1:10" x14ac:dyDescent="0.25">
      <c r="A77" s="16"/>
      <c r="B77" s="13" t="s">
        <v>51</v>
      </c>
      <c r="C77" s="55">
        <v>0.1</v>
      </c>
      <c r="D77" s="45"/>
      <c r="E77" s="45"/>
      <c r="F77" s="45"/>
      <c r="G77" s="45"/>
      <c r="H77" s="46"/>
      <c r="I77" s="56"/>
    </row>
    <row r="78" spans="1:10" x14ac:dyDescent="0.25">
      <c r="A78" s="16"/>
      <c r="B78" s="15"/>
      <c r="C78" s="57"/>
      <c r="D78" s="15"/>
      <c r="E78" s="15"/>
      <c r="F78" s="15"/>
      <c r="G78" s="15"/>
      <c r="H78" s="58"/>
      <c r="I78" s="59"/>
    </row>
    <row r="79" spans="1:10" x14ac:dyDescent="0.25">
      <c r="A79" s="48" t="s">
        <v>56</v>
      </c>
      <c r="B79" s="45" t="s">
        <v>65</v>
      </c>
      <c r="C79" s="60"/>
      <c r="D79" s="60"/>
      <c r="E79" s="60"/>
      <c r="F79" s="60"/>
      <c r="G79" s="60"/>
      <c r="H79" s="60"/>
      <c r="I79" s="37"/>
    </row>
    <row r="80" spans="1:10" ht="28.15" customHeight="1" x14ac:dyDescent="0.25">
      <c r="A80" s="6" t="s">
        <v>40</v>
      </c>
      <c r="B80" s="101" t="s">
        <v>42</v>
      </c>
      <c r="C80" s="101"/>
      <c r="D80" s="101"/>
      <c r="E80" s="101"/>
      <c r="F80" s="101"/>
      <c r="G80" s="101"/>
      <c r="H80" s="4" t="s">
        <v>21</v>
      </c>
      <c r="I80" s="4" t="s">
        <v>11</v>
      </c>
      <c r="J80" s="86" t="s">
        <v>41</v>
      </c>
    </row>
    <row r="81" spans="1:10" x14ac:dyDescent="0.25">
      <c r="A81" s="50">
        <v>1</v>
      </c>
      <c r="B81" s="100"/>
      <c r="C81" s="100"/>
      <c r="D81" s="100"/>
      <c r="E81" s="100"/>
      <c r="F81" s="100"/>
      <c r="G81" s="100"/>
      <c r="H81" s="61"/>
      <c r="I81" s="94"/>
      <c r="J81" s="88">
        <v>0.1</v>
      </c>
    </row>
    <row r="82" spans="1:10" x14ac:dyDescent="0.25">
      <c r="A82" s="21">
        <f>A81+1</f>
        <v>2</v>
      </c>
      <c r="B82" s="100"/>
      <c r="C82" s="100"/>
      <c r="D82" s="100"/>
      <c r="E82" s="100"/>
      <c r="F82" s="100"/>
      <c r="G82" s="100"/>
      <c r="H82" s="61"/>
      <c r="I82" s="94"/>
      <c r="J82" s="86">
        <v>0.25</v>
      </c>
    </row>
    <row r="83" spans="1:10" x14ac:dyDescent="0.25">
      <c r="A83" s="21">
        <f t="shared" ref="A83:A100" si="3">A82+1</f>
        <v>3</v>
      </c>
      <c r="B83" s="100"/>
      <c r="C83" s="100"/>
      <c r="D83" s="100"/>
      <c r="E83" s="100"/>
      <c r="F83" s="100"/>
      <c r="G83" s="100"/>
      <c r="H83" s="61"/>
      <c r="I83" s="94"/>
      <c r="J83" s="88">
        <v>0.4</v>
      </c>
    </row>
    <row r="84" spans="1:10" x14ac:dyDescent="0.25">
      <c r="A84" s="21">
        <f t="shared" si="3"/>
        <v>4</v>
      </c>
      <c r="B84" s="100"/>
      <c r="C84" s="100"/>
      <c r="D84" s="100"/>
      <c r="E84" s="100"/>
      <c r="F84" s="100"/>
      <c r="G84" s="100"/>
      <c r="H84" s="61"/>
      <c r="I84" s="94"/>
      <c r="J84" s="89">
        <v>0.5</v>
      </c>
    </row>
    <row r="85" spans="1:10" x14ac:dyDescent="0.25">
      <c r="A85" s="21">
        <f t="shared" si="3"/>
        <v>5</v>
      </c>
      <c r="B85" s="100"/>
      <c r="C85" s="100"/>
      <c r="D85" s="100"/>
      <c r="E85" s="100"/>
      <c r="F85" s="100"/>
      <c r="G85" s="100"/>
      <c r="H85" s="61"/>
      <c r="I85" s="94"/>
    </row>
    <row r="86" spans="1:10" x14ac:dyDescent="0.25">
      <c r="A86" s="21">
        <f t="shared" si="3"/>
        <v>6</v>
      </c>
      <c r="B86" s="100"/>
      <c r="C86" s="100"/>
      <c r="D86" s="100"/>
      <c r="E86" s="100"/>
      <c r="F86" s="100"/>
      <c r="G86" s="100"/>
      <c r="H86" s="61"/>
      <c r="I86" s="94"/>
    </row>
    <row r="87" spans="1:10" x14ac:dyDescent="0.25">
      <c r="A87" s="21">
        <f t="shared" si="3"/>
        <v>7</v>
      </c>
      <c r="B87" s="100"/>
      <c r="C87" s="100"/>
      <c r="D87" s="100"/>
      <c r="E87" s="100"/>
      <c r="F87" s="100"/>
      <c r="G87" s="100"/>
      <c r="H87" s="61"/>
      <c r="I87" s="94"/>
    </row>
    <row r="88" spans="1:10" x14ac:dyDescent="0.25">
      <c r="A88" s="21">
        <f t="shared" si="3"/>
        <v>8</v>
      </c>
      <c r="B88" s="100"/>
      <c r="C88" s="100"/>
      <c r="D88" s="100"/>
      <c r="E88" s="100"/>
      <c r="F88" s="100"/>
      <c r="G88" s="100"/>
      <c r="H88" s="61"/>
      <c r="I88" s="94"/>
    </row>
    <row r="89" spans="1:10" x14ac:dyDescent="0.25">
      <c r="A89" s="21">
        <f t="shared" si="3"/>
        <v>9</v>
      </c>
      <c r="B89" s="100"/>
      <c r="C89" s="100"/>
      <c r="D89" s="100"/>
      <c r="E89" s="100"/>
      <c r="F89" s="100"/>
      <c r="G89" s="100"/>
      <c r="H89" s="61"/>
      <c r="I89" s="94"/>
    </row>
    <row r="90" spans="1:10" x14ac:dyDescent="0.25">
      <c r="A90" s="21">
        <f t="shared" si="3"/>
        <v>10</v>
      </c>
      <c r="B90" s="100"/>
      <c r="C90" s="100"/>
      <c r="D90" s="100"/>
      <c r="E90" s="100"/>
      <c r="F90" s="100"/>
      <c r="G90" s="100"/>
      <c r="H90" s="61"/>
      <c r="I90" s="94"/>
    </row>
    <row r="91" spans="1:10" x14ac:dyDescent="0.25">
      <c r="A91" s="21">
        <f t="shared" si="3"/>
        <v>11</v>
      </c>
      <c r="B91" s="100"/>
      <c r="C91" s="100"/>
      <c r="D91" s="100"/>
      <c r="E91" s="100"/>
      <c r="F91" s="100"/>
      <c r="G91" s="100"/>
      <c r="H91" s="61"/>
      <c r="I91" s="94"/>
    </row>
    <row r="92" spans="1:10" x14ac:dyDescent="0.25">
      <c r="A92" s="21">
        <f t="shared" si="3"/>
        <v>12</v>
      </c>
      <c r="B92" s="100"/>
      <c r="C92" s="100"/>
      <c r="D92" s="100"/>
      <c r="E92" s="100"/>
      <c r="F92" s="100"/>
      <c r="G92" s="100"/>
      <c r="H92" s="61"/>
      <c r="I92" s="94"/>
    </row>
    <row r="93" spans="1:10" x14ac:dyDescent="0.25">
      <c r="A93" s="21">
        <f t="shared" si="3"/>
        <v>13</v>
      </c>
      <c r="B93" s="100"/>
      <c r="C93" s="100"/>
      <c r="D93" s="100"/>
      <c r="E93" s="100"/>
      <c r="F93" s="100"/>
      <c r="G93" s="100"/>
      <c r="H93" s="61"/>
      <c r="I93" s="94"/>
    </row>
    <row r="94" spans="1:10" x14ac:dyDescent="0.25">
      <c r="A94" s="21">
        <f t="shared" si="3"/>
        <v>14</v>
      </c>
      <c r="B94" s="100"/>
      <c r="C94" s="100"/>
      <c r="D94" s="100"/>
      <c r="E94" s="100"/>
      <c r="F94" s="100"/>
      <c r="G94" s="100"/>
      <c r="H94" s="61"/>
      <c r="I94" s="94"/>
    </row>
    <row r="95" spans="1:10" x14ac:dyDescent="0.25">
      <c r="A95" s="21">
        <f t="shared" si="3"/>
        <v>15</v>
      </c>
      <c r="B95" s="100"/>
      <c r="C95" s="100"/>
      <c r="D95" s="100"/>
      <c r="E95" s="100"/>
      <c r="F95" s="100"/>
      <c r="G95" s="100"/>
      <c r="H95" s="61"/>
      <c r="I95" s="94"/>
    </row>
    <row r="96" spans="1:10" x14ac:dyDescent="0.25">
      <c r="A96" s="21">
        <f t="shared" si="3"/>
        <v>16</v>
      </c>
      <c r="B96" s="100"/>
      <c r="C96" s="100"/>
      <c r="D96" s="100"/>
      <c r="E96" s="100"/>
      <c r="F96" s="100"/>
      <c r="G96" s="100"/>
      <c r="H96" s="61"/>
      <c r="I96" s="94"/>
    </row>
    <row r="97" spans="1:11" x14ac:dyDescent="0.25">
      <c r="A97" s="21">
        <f t="shared" si="3"/>
        <v>17</v>
      </c>
      <c r="B97" s="100"/>
      <c r="C97" s="100"/>
      <c r="D97" s="100"/>
      <c r="E97" s="100"/>
      <c r="F97" s="100"/>
      <c r="G97" s="100"/>
      <c r="H97" s="61"/>
      <c r="I97" s="94"/>
    </row>
    <row r="98" spans="1:11" x14ac:dyDescent="0.25">
      <c r="A98" s="21">
        <f t="shared" si="3"/>
        <v>18</v>
      </c>
      <c r="B98" s="100"/>
      <c r="C98" s="100"/>
      <c r="D98" s="100"/>
      <c r="E98" s="100"/>
      <c r="F98" s="100"/>
      <c r="G98" s="100"/>
      <c r="H98" s="61"/>
      <c r="I98" s="94"/>
    </row>
    <row r="99" spans="1:11" x14ac:dyDescent="0.25">
      <c r="A99" s="21">
        <f t="shared" si="3"/>
        <v>19</v>
      </c>
      <c r="B99" s="100"/>
      <c r="C99" s="100"/>
      <c r="D99" s="100"/>
      <c r="E99" s="100"/>
      <c r="F99" s="100"/>
      <c r="G99" s="100"/>
      <c r="H99" s="61"/>
      <c r="I99" s="94"/>
    </row>
    <row r="100" spans="1:11" x14ac:dyDescent="0.25">
      <c r="A100" s="21">
        <f t="shared" si="3"/>
        <v>20</v>
      </c>
      <c r="B100" s="100"/>
      <c r="C100" s="100"/>
      <c r="D100" s="100"/>
      <c r="E100" s="100"/>
      <c r="F100" s="100"/>
      <c r="G100" s="100"/>
      <c r="H100" s="61"/>
      <c r="I100" s="94"/>
    </row>
    <row r="101" spans="1:11" x14ac:dyDescent="0.25">
      <c r="A101" s="16"/>
      <c r="B101" s="105" t="s">
        <v>20</v>
      </c>
      <c r="C101" s="105"/>
      <c r="D101" s="105"/>
      <c r="E101" s="105"/>
      <c r="F101" s="105"/>
      <c r="G101" s="105"/>
      <c r="H101" s="54"/>
      <c r="I101" s="62">
        <f>SUM(I81:I100)</f>
        <v>0</v>
      </c>
    </row>
    <row r="102" spans="1:11" x14ac:dyDescent="0.25">
      <c r="A102" s="15"/>
      <c r="B102" s="102" t="s">
        <v>15</v>
      </c>
      <c r="C102" s="103"/>
      <c r="D102" s="103"/>
      <c r="E102" s="103"/>
      <c r="F102" s="103"/>
      <c r="G102" s="104"/>
      <c r="H102" s="48"/>
      <c r="I102" s="43">
        <f>MIN(3,I101)</f>
        <v>0</v>
      </c>
    </row>
    <row r="103" spans="1:11" x14ac:dyDescent="0.25">
      <c r="A103" s="16"/>
      <c r="B103" s="15"/>
      <c r="C103" s="57"/>
      <c r="D103" s="15"/>
      <c r="E103" s="15"/>
      <c r="F103" s="15"/>
      <c r="G103" s="15"/>
      <c r="H103" s="58"/>
      <c r="I103" s="59"/>
    </row>
    <row r="104" spans="1:11" s="20" customFormat="1" x14ac:dyDescent="0.25">
      <c r="A104" s="17" t="s">
        <v>55</v>
      </c>
      <c r="B104" s="18" t="s">
        <v>66</v>
      </c>
      <c r="C104" s="18"/>
      <c r="D104" s="18"/>
      <c r="E104" s="18"/>
      <c r="F104" s="18"/>
      <c r="G104" s="18"/>
      <c r="H104" s="18"/>
      <c r="I104" s="19"/>
      <c r="J104" s="86"/>
      <c r="K104" s="86"/>
    </row>
    <row r="105" spans="1:11" x14ac:dyDescent="0.25">
      <c r="A105" s="6" t="s">
        <v>4</v>
      </c>
      <c r="B105" s="102" t="s">
        <v>18</v>
      </c>
      <c r="C105" s="103"/>
      <c r="D105" s="103"/>
      <c r="E105" s="103"/>
      <c r="F105" s="103"/>
      <c r="G105" s="104"/>
      <c r="H105" s="6" t="s">
        <v>19</v>
      </c>
      <c r="I105" s="4" t="s">
        <v>11</v>
      </c>
      <c r="J105" s="86" t="s">
        <v>41</v>
      </c>
    </row>
    <row r="106" spans="1:11" x14ac:dyDescent="0.25">
      <c r="A106" s="21">
        <v>1</v>
      </c>
      <c r="B106" s="107"/>
      <c r="C106" s="107"/>
      <c r="D106" s="107"/>
      <c r="E106" s="107"/>
      <c r="F106" s="107"/>
      <c r="G106" s="107"/>
      <c r="H106" s="64"/>
      <c r="I106" s="65"/>
      <c r="J106" s="88">
        <v>0.5</v>
      </c>
      <c r="K106" s="86" t="s">
        <v>52</v>
      </c>
    </row>
    <row r="107" spans="1:11" x14ac:dyDescent="0.25">
      <c r="A107" s="21">
        <v>2</v>
      </c>
      <c r="B107" s="107"/>
      <c r="C107" s="107"/>
      <c r="D107" s="107"/>
      <c r="E107" s="107"/>
      <c r="F107" s="107"/>
      <c r="G107" s="107"/>
      <c r="H107" s="64"/>
      <c r="I107" s="65"/>
      <c r="J107" s="86">
        <v>0.75</v>
      </c>
      <c r="K107" s="86" t="s">
        <v>53</v>
      </c>
    </row>
    <row r="108" spans="1:11" x14ac:dyDescent="0.25">
      <c r="A108" s="21">
        <v>3</v>
      </c>
      <c r="B108" s="107"/>
      <c r="C108" s="107"/>
      <c r="D108" s="107"/>
      <c r="E108" s="107"/>
      <c r="F108" s="107"/>
      <c r="G108" s="107"/>
      <c r="H108" s="64"/>
      <c r="I108" s="65"/>
      <c r="J108" s="88">
        <v>1</v>
      </c>
      <c r="K108" s="86" t="s">
        <v>54</v>
      </c>
    </row>
    <row r="109" spans="1:11" x14ac:dyDescent="0.25">
      <c r="A109" s="21">
        <v>4</v>
      </c>
      <c r="B109" s="107"/>
      <c r="C109" s="107"/>
      <c r="D109" s="107"/>
      <c r="E109" s="107"/>
      <c r="F109" s="107"/>
      <c r="G109" s="107"/>
      <c r="H109" s="64"/>
      <c r="I109" s="65"/>
    </row>
    <row r="110" spans="1:11" x14ac:dyDescent="0.25">
      <c r="A110" s="21">
        <v>5</v>
      </c>
      <c r="B110" s="107"/>
      <c r="C110" s="107"/>
      <c r="D110" s="107"/>
      <c r="E110" s="107"/>
      <c r="F110" s="107"/>
      <c r="G110" s="107"/>
      <c r="H110" s="64"/>
      <c r="I110" s="83"/>
    </row>
    <row r="111" spans="1:11" x14ac:dyDescent="0.25">
      <c r="A111" s="16"/>
      <c r="B111" s="36" t="s">
        <v>20</v>
      </c>
      <c r="C111" s="60"/>
      <c r="D111" s="60"/>
      <c r="E111" s="60"/>
      <c r="F111" s="60"/>
      <c r="G111" s="37"/>
      <c r="H111" s="66" t="s">
        <v>13</v>
      </c>
      <c r="I111" s="26">
        <f>SUM(I106:I110)</f>
        <v>0</v>
      </c>
    </row>
    <row r="112" spans="1:11" x14ac:dyDescent="0.25">
      <c r="A112" s="16"/>
      <c r="B112" s="36" t="s">
        <v>14</v>
      </c>
      <c r="C112" s="60"/>
      <c r="D112" s="60"/>
      <c r="E112" s="60"/>
      <c r="F112" s="60"/>
      <c r="G112" s="37"/>
      <c r="H112" s="67"/>
      <c r="I112" s="68"/>
    </row>
    <row r="113" spans="1:11" x14ac:dyDescent="0.25">
      <c r="A113" s="16"/>
      <c r="B113" s="13" t="s">
        <v>15</v>
      </c>
      <c r="C113" s="45"/>
      <c r="D113" s="45"/>
      <c r="E113" s="45"/>
      <c r="F113" s="45"/>
      <c r="G113" s="63"/>
      <c r="H113" s="69" t="s">
        <v>16</v>
      </c>
      <c r="I113" s="43">
        <f>MIN(1,I111)</f>
        <v>0</v>
      </c>
    </row>
    <row r="114" spans="1:11" x14ac:dyDescent="0.25">
      <c r="A114" s="70"/>
      <c r="B114" s="70"/>
      <c r="C114" s="70"/>
      <c r="D114" s="70"/>
      <c r="E114" s="70"/>
      <c r="F114" s="70"/>
      <c r="G114" s="70"/>
      <c r="H114" s="71"/>
      <c r="I114" s="70"/>
    </row>
    <row r="115" spans="1:11" s="20" customFormat="1" x14ac:dyDescent="0.25">
      <c r="A115" s="84" t="s">
        <v>22</v>
      </c>
      <c r="B115" s="108" t="s">
        <v>64</v>
      </c>
      <c r="C115" s="108"/>
      <c r="D115" s="108"/>
      <c r="E115" s="108"/>
      <c r="F115" s="108"/>
      <c r="G115" s="108"/>
      <c r="H115" s="108"/>
      <c r="I115" s="7" t="s">
        <v>11</v>
      </c>
      <c r="J115" s="86" t="s">
        <v>43</v>
      </c>
      <c r="K115" s="86"/>
    </row>
    <row r="116" spans="1:11" x14ac:dyDescent="0.25">
      <c r="A116" s="21">
        <v>1</v>
      </c>
      <c r="B116" s="99" t="s">
        <v>44</v>
      </c>
      <c r="C116" s="99"/>
      <c r="D116" s="99"/>
      <c r="E116" s="99"/>
      <c r="F116" s="99"/>
      <c r="G116" s="99"/>
      <c r="H116" s="99"/>
      <c r="I116" s="72"/>
      <c r="J116" s="88">
        <v>0.25</v>
      </c>
    </row>
    <row r="117" spans="1:11" x14ac:dyDescent="0.25">
      <c r="A117" s="21">
        <v>2</v>
      </c>
      <c r="B117" s="99" t="s">
        <v>45</v>
      </c>
      <c r="C117" s="99"/>
      <c r="D117" s="99"/>
      <c r="E117" s="99"/>
      <c r="F117" s="99"/>
      <c r="G117" s="99"/>
      <c r="H117" s="99"/>
      <c r="I117" s="72"/>
      <c r="J117" s="88">
        <v>0.5</v>
      </c>
    </row>
    <row r="118" spans="1:11" x14ac:dyDescent="0.25">
      <c r="A118" s="16"/>
      <c r="B118" s="105" t="s">
        <v>20</v>
      </c>
      <c r="C118" s="105"/>
      <c r="D118" s="105"/>
      <c r="E118" s="105"/>
      <c r="F118" s="105"/>
      <c r="G118" s="105"/>
      <c r="H118" s="105"/>
      <c r="I118" s="73">
        <f>SUM(I116:I117)</f>
        <v>0</v>
      </c>
    </row>
    <row r="119" spans="1:11" x14ac:dyDescent="0.25">
      <c r="A119" s="16"/>
      <c r="B119" s="109" t="s">
        <v>15</v>
      </c>
      <c r="C119" s="109"/>
      <c r="D119" s="109"/>
      <c r="E119" s="109"/>
      <c r="F119" s="109"/>
      <c r="G119" s="109"/>
      <c r="H119" s="109"/>
      <c r="I119" s="43">
        <f>MIN(0.5,I118)</f>
        <v>0</v>
      </c>
    </row>
    <row r="120" spans="1:11" x14ac:dyDescent="0.25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11" s="20" customFormat="1" x14ac:dyDescent="0.25">
      <c r="A121" s="17" t="s">
        <v>47</v>
      </c>
      <c r="B121" s="18" t="s">
        <v>63</v>
      </c>
      <c r="C121" s="18"/>
      <c r="D121" s="18"/>
      <c r="E121" s="18"/>
      <c r="F121" s="18"/>
      <c r="G121" s="18"/>
      <c r="H121" s="18"/>
      <c r="I121" s="19"/>
      <c r="J121" s="86"/>
      <c r="K121" s="86"/>
    </row>
    <row r="122" spans="1:11" x14ac:dyDescent="0.25">
      <c r="A122" s="8" t="s">
        <v>35</v>
      </c>
      <c r="B122" s="109" t="s">
        <v>46</v>
      </c>
      <c r="C122" s="109"/>
      <c r="D122" s="109"/>
      <c r="E122" s="109"/>
      <c r="F122" s="109"/>
      <c r="G122" s="109"/>
      <c r="H122" s="109"/>
      <c r="I122" s="4" t="s">
        <v>11</v>
      </c>
      <c r="J122" s="86" t="s">
        <v>43</v>
      </c>
    </row>
    <row r="123" spans="1:11" x14ac:dyDescent="0.25">
      <c r="A123" s="21">
        <v>1</v>
      </c>
      <c r="B123" s="106"/>
      <c r="C123" s="106"/>
      <c r="D123" s="106"/>
      <c r="E123" s="106"/>
      <c r="F123" s="106"/>
      <c r="G123" s="106"/>
      <c r="H123" s="106"/>
      <c r="I123" s="73"/>
      <c r="J123" s="88">
        <v>0.1</v>
      </c>
      <c r="K123" s="86" t="s">
        <v>50</v>
      </c>
    </row>
    <row r="124" spans="1:11" x14ac:dyDescent="0.25">
      <c r="A124" s="21">
        <v>2</v>
      </c>
      <c r="B124" s="106"/>
      <c r="C124" s="106"/>
      <c r="D124" s="106"/>
      <c r="E124" s="106"/>
      <c r="F124" s="106"/>
      <c r="G124" s="106"/>
      <c r="H124" s="106"/>
      <c r="I124" s="73"/>
      <c r="J124" s="88">
        <v>0.15</v>
      </c>
      <c r="K124" s="86" t="s">
        <v>49</v>
      </c>
    </row>
    <row r="125" spans="1:11" x14ac:dyDescent="0.25">
      <c r="A125" s="21">
        <v>3</v>
      </c>
      <c r="B125" s="106"/>
      <c r="C125" s="106"/>
      <c r="D125" s="106"/>
      <c r="E125" s="106"/>
      <c r="F125" s="106"/>
      <c r="G125" s="106"/>
      <c r="H125" s="106"/>
      <c r="I125" s="73"/>
      <c r="J125" s="88">
        <v>0.5</v>
      </c>
      <c r="K125" s="86" t="s">
        <v>48</v>
      </c>
    </row>
    <row r="126" spans="1:11" x14ac:dyDescent="0.25">
      <c r="A126" s="21">
        <v>4</v>
      </c>
      <c r="B126" s="106"/>
      <c r="C126" s="106"/>
      <c r="D126" s="106"/>
      <c r="E126" s="106"/>
      <c r="F126" s="106"/>
      <c r="G126" s="106"/>
      <c r="H126" s="106"/>
      <c r="I126" s="73"/>
    </row>
    <row r="127" spans="1:11" x14ac:dyDescent="0.25">
      <c r="A127" s="21">
        <v>5</v>
      </c>
      <c r="B127" s="106"/>
      <c r="C127" s="106"/>
      <c r="D127" s="106"/>
      <c r="E127" s="106"/>
      <c r="F127" s="106"/>
      <c r="G127" s="106"/>
      <c r="H127" s="106"/>
      <c r="I127" s="73"/>
    </row>
    <row r="128" spans="1:11" x14ac:dyDescent="0.25">
      <c r="A128" s="16"/>
      <c r="B128" s="105" t="s">
        <v>20</v>
      </c>
      <c r="C128" s="105"/>
      <c r="D128" s="105"/>
      <c r="E128" s="105"/>
      <c r="F128" s="105"/>
      <c r="G128" s="105"/>
      <c r="H128" s="105"/>
      <c r="I128" s="74">
        <f>SUM(I123:I127)</f>
        <v>0</v>
      </c>
    </row>
    <row r="129" spans="1:11" x14ac:dyDescent="0.25">
      <c r="A129" s="16"/>
      <c r="B129" s="109" t="s">
        <v>15</v>
      </c>
      <c r="C129" s="109"/>
      <c r="D129" s="109"/>
      <c r="E129" s="109"/>
      <c r="F129" s="109"/>
      <c r="G129" s="109"/>
      <c r="H129" s="109"/>
      <c r="I129" s="43">
        <f>MIN(0.5,I128)</f>
        <v>0</v>
      </c>
    </row>
    <row r="130" spans="1:11" x14ac:dyDescent="0.25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11" hidden="1" x14ac:dyDescent="0.25">
      <c r="A131" s="1"/>
      <c r="B131" s="113" t="s">
        <v>23</v>
      </c>
      <c r="C131" s="114"/>
      <c r="D131" s="114"/>
      <c r="E131" s="115"/>
      <c r="F131" s="9">
        <f>I32+I54+I76</f>
        <v>0</v>
      </c>
      <c r="G131" s="75" t="s">
        <v>24</v>
      </c>
      <c r="H131" s="76"/>
      <c r="I131" s="76"/>
    </row>
    <row r="132" spans="1:11" x14ac:dyDescent="0.25">
      <c r="A132" s="2"/>
      <c r="B132" s="110" t="s">
        <v>25</v>
      </c>
      <c r="C132" s="111"/>
      <c r="D132" s="111"/>
      <c r="E132" s="112"/>
      <c r="F132" s="77">
        <f>MIN(4,F131)</f>
        <v>0</v>
      </c>
      <c r="G132" s="78"/>
      <c r="H132" s="16"/>
      <c r="I132" s="16"/>
    </row>
    <row r="133" spans="1:11" hidden="1" x14ac:dyDescent="0.25">
      <c r="A133" s="1"/>
      <c r="B133" s="113" t="s">
        <v>28</v>
      </c>
      <c r="C133" s="114"/>
      <c r="D133" s="114"/>
      <c r="E133" s="115"/>
      <c r="F133" s="9">
        <f>I102</f>
        <v>0</v>
      </c>
      <c r="G133" s="75" t="s">
        <v>24</v>
      </c>
      <c r="H133" s="76"/>
      <c r="I133" s="76"/>
    </row>
    <row r="134" spans="1:11" x14ac:dyDescent="0.25">
      <c r="A134" s="2"/>
      <c r="B134" s="110" t="s">
        <v>29</v>
      </c>
      <c r="C134" s="111"/>
      <c r="D134" s="111"/>
      <c r="E134" s="112"/>
      <c r="F134" s="77">
        <f>MIN(3,F133)</f>
        <v>0</v>
      </c>
      <c r="G134" s="78"/>
      <c r="H134" s="16"/>
      <c r="I134" s="16"/>
    </row>
    <row r="135" spans="1:11" hidden="1" x14ac:dyDescent="0.25">
      <c r="A135" s="2"/>
      <c r="B135" s="113" t="s">
        <v>26</v>
      </c>
      <c r="C135" s="114"/>
      <c r="D135" s="114"/>
      <c r="E135" s="115"/>
      <c r="F135" s="85">
        <f>I113</f>
        <v>0</v>
      </c>
      <c r="G135" s="75" t="s">
        <v>24</v>
      </c>
      <c r="H135" s="16"/>
      <c r="I135" s="16"/>
    </row>
    <row r="136" spans="1:11" x14ac:dyDescent="0.25">
      <c r="A136" s="2"/>
      <c r="B136" s="110" t="s">
        <v>27</v>
      </c>
      <c r="C136" s="111"/>
      <c r="D136" s="111"/>
      <c r="E136" s="112"/>
      <c r="F136" s="77">
        <f>MIN(1,F135)</f>
        <v>0</v>
      </c>
      <c r="G136" s="78"/>
      <c r="H136" s="16"/>
      <c r="I136" s="16"/>
    </row>
    <row r="137" spans="1:11" hidden="1" x14ac:dyDescent="0.25">
      <c r="A137" s="2"/>
      <c r="B137" s="113" t="s">
        <v>30</v>
      </c>
      <c r="C137" s="114"/>
      <c r="D137" s="114"/>
      <c r="E137" s="115"/>
      <c r="F137" s="10">
        <f>I119</f>
        <v>0</v>
      </c>
      <c r="G137" s="75" t="s">
        <v>24</v>
      </c>
      <c r="H137" s="16"/>
      <c r="I137" s="16"/>
    </row>
    <row r="138" spans="1:11" x14ac:dyDescent="0.25">
      <c r="A138" s="2"/>
      <c r="B138" s="110" t="s">
        <v>31</v>
      </c>
      <c r="C138" s="111"/>
      <c r="D138" s="111"/>
      <c r="E138" s="112"/>
      <c r="F138" s="77">
        <f>MIN(0.5,F137)</f>
        <v>0</v>
      </c>
      <c r="G138" s="78"/>
      <c r="H138" s="16"/>
      <c r="I138" s="16"/>
    </row>
    <row r="139" spans="1:11" hidden="1" x14ac:dyDescent="0.25">
      <c r="A139" s="2"/>
      <c r="B139" s="113" t="s">
        <v>67</v>
      </c>
      <c r="C139" s="114"/>
      <c r="D139" s="114"/>
      <c r="E139" s="115"/>
      <c r="F139" s="10">
        <f>I129</f>
        <v>0</v>
      </c>
      <c r="G139" s="75" t="s">
        <v>24</v>
      </c>
      <c r="H139" s="16"/>
      <c r="I139" s="16"/>
    </row>
    <row r="140" spans="1:11" x14ac:dyDescent="0.25">
      <c r="A140" s="2"/>
      <c r="B140" s="110" t="s">
        <v>68</v>
      </c>
      <c r="C140" s="111"/>
      <c r="D140" s="111"/>
      <c r="E140" s="112"/>
      <c r="F140" s="77">
        <f>MIN(0.5,F139)</f>
        <v>0</v>
      </c>
      <c r="G140" s="78"/>
      <c r="H140" s="16"/>
      <c r="I140" s="16"/>
    </row>
    <row r="141" spans="1:11" x14ac:dyDescent="0.25">
      <c r="A141" s="79"/>
      <c r="B141" s="79"/>
      <c r="C141" s="79"/>
      <c r="D141" s="79"/>
      <c r="E141" s="79"/>
      <c r="F141" s="79"/>
      <c r="G141" s="79"/>
      <c r="H141" s="79"/>
      <c r="I141" s="79"/>
    </row>
    <row r="142" spans="1:11" s="20" customFormat="1" x14ac:dyDescent="0.25">
      <c r="A142" s="90"/>
      <c r="B142" s="116" t="s">
        <v>32</v>
      </c>
      <c r="C142" s="117"/>
      <c r="D142" s="117"/>
      <c r="E142" s="118"/>
      <c r="F142" s="91">
        <f>F132+F134+F136+F138+F140</f>
        <v>0</v>
      </c>
      <c r="G142" s="92"/>
      <c r="H142" s="93"/>
      <c r="I142" s="93"/>
      <c r="J142" s="86"/>
      <c r="K142" s="86"/>
    </row>
  </sheetData>
  <sheetProtection algorithmName="SHA-512" hashValue="ECtpBf0PbObdlyCtBWgY1OIOZMLh3w6EIpw61GK8WlSAeEkWRcIwjuazxNXzfs1vT9/r/XRuylE5yTIOnj4Pzw==" saltValue="fT905atxDMj67iQ5WfiwKg==" spinCount="100000" sheet="1" objects="1" scenarios="1"/>
  <mergeCells count="69">
    <mergeCell ref="B137:E137"/>
    <mergeCell ref="B138:E138"/>
    <mergeCell ref="B139:E139"/>
    <mergeCell ref="B140:E140"/>
    <mergeCell ref="B142:E142"/>
    <mergeCell ref="B136:E136"/>
    <mergeCell ref="B124:H124"/>
    <mergeCell ref="B125:H125"/>
    <mergeCell ref="B126:H126"/>
    <mergeCell ref="B127:H127"/>
    <mergeCell ref="B128:H128"/>
    <mergeCell ref="B129:H129"/>
    <mergeCell ref="B131:E131"/>
    <mergeCell ref="B132:E132"/>
    <mergeCell ref="B133:E133"/>
    <mergeCell ref="B134:E134"/>
    <mergeCell ref="B135:E135"/>
    <mergeCell ref="B123:H123"/>
    <mergeCell ref="B106:G106"/>
    <mergeCell ref="B107:G107"/>
    <mergeCell ref="B108:G108"/>
    <mergeCell ref="B109:G109"/>
    <mergeCell ref="B110:G110"/>
    <mergeCell ref="B115:H115"/>
    <mergeCell ref="B116:H116"/>
    <mergeCell ref="B117:H117"/>
    <mergeCell ref="B118:H118"/>
    <mergeCell ref="B119:H119"/>
    <mergeCell ref="B122:H122"/>
    <mergeCell ref="B105:G105"/>
    <mergeCell ref="B92:G92"/>
    <mergeCell ref="B93:G93"/>
    <mergeCell ref="B94:G94"/>
    <mergeCell ref="B95:G95"/>
    <mergeCell ref="B96:G96"/>
    <mergeCell ref="B97:G97"/>
    <mergeCell ref="B98:G98"/>
    <mergeCell ref="B99:G99"/>
    <mergeCell ref="B100:G100"/>
    <mergeCell ref="B101:G101"/>
    <mergeCell ref="B102:G102"/>
    <mergeCell ref="B91:G91"/>
    <mergeCell ref="B80:G80"/>
    <mergeCell ref="B81:G81"/>
    <mergeCell ref="B82:G82"/>
    <mergeCell ref="B83:G83"/>
    <mergeCell ref="B84:G84"/>
    <mergeCell ref="B85:G85"/>
    <mergeCell ref="B86:G86"/>
    <mergeCell ref="B87:G87"/>
    <mergeCell ref="B88:G88"/>
    <mergeCell ref="B89:G89"/>
    <mergeCell ref="B90:G90"/>
    <mergeCell ref="C29:D29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17:D17"/>
    <mergeCell ref="C14:D14"/>
    <mergeCell ref="C15:D15"/>
    <mergeCell ref="C16:D16"/>
  </mergeCells>
  <dataValidations count="6">
    <dataValidation type="list" allowBlank="1" showInputMessage="1" showErrorMessage="1" sqref="I123:I127" xr:uid="{00000000-0002-0000-0000-000000000000}">
      <formula1>$J$123:$J$126</formula1>
    </dataValidation>
    <dataValidation type="list" allowBlank="1" showInputMessage="1" showErrorMessage="1" sqref="B123:H127" xr:uid="{00000000-0002-0000-0000-000001000000}">
      <formula1>$K$123:$K$126</formula1>
    </dataValidation>
    <dataValidation type="list" allowBlank="1" showInputMessage="1" showErrorMessage="1" sqref="I106:I110" xr:uid="{00000000-0002-0000-0000-000002000000}">
      <formula1>$J$106:$J$109</formula1>
    </dataValidation>
    <dataValidation type="list" allowBlank="1" showInputMessage="1" showErrorMessage="1" sqref="H106:H110" xr:uid="{00000000-0002-0000-0000-000003000000}">
      <formula1>$K$105:$K$108</formula1>
    </dataValidation>
    <dataValidation type="list" allowBlank="1" showInputMessage="1" showErrorMessage="1" sqref="I81:I100" xr:uid="{00000000-0002-0000-0000-000004000000}">
      <formula1>$J$81:$J$85</formula1>
    </dataValidation>
    <dataValidation type="list" allowBlank="1" showInputMessage="1" showErrorMessage="1" sqref="I116:I117" xr:uid="{00000000-0002-0000-0000-000005000000}">
      <formula1>$J$116:$J$118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5" orientation="portrait" r:id="rId1"/>
  <rowBreaks count="2" manualBreakCount="2">
    <brk id="56" max="8" man="1"/>
    <brk id="114" max="8" man="1"/>
  </rowBreaks>
  <ignoredErrors>
    <ignoredError sqref="F131 F133 I118" unlockedFormula="1"/>
    <ignoredError sqref="F13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Excel mèrits</vt:lpstr>
      <vt:lpstr>'Excel mèrits'!Área_de_impresión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Parreño</dc:creator>
  <cp:lastModifiedBy>Lydia ...</cp:lastModifiedBy>
  <cp:lastPrinted>2021-04-08T13:19:31Z</cp:lastPrinted>
  <dcterms:created xsi:type="dcterms:W3CDTF">2021-04-08T08:05:20Z</dcterms:created>
  <dcterms:modified xsi:type="dcterms:W3CDTF">2021-04-09T09:55:31Z</dcterms:modified>
</cp:coreProperties>
</file>